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Demo" sheetId="1" r:id="rId3"/>
    <sheet state="visible" name="Grading Scale" sheetId="2" r:id="rId4"/>
    <sheet state="visible" name="GPA Calculator" sheetId="3" r:id="rId5"/>
  </sheets>
  <definedNames/>
  <calcPr/>
</workbook>
</file>

<file path=xl/sharedStrings.xml><?xml version="1.0" encoding="utf-8"?>
<sst xmlns="http://schemas.openxmlformats.org/spreadsheetml/2006/main" count="83" uniqueCount="55">
  <si>
    <t>A</t>
  </si>
  <si>
    <t>94-10</t>
  </si>
  <si>
    <t>B+</t>
  </si>
  <si>
    <t>91-93</t>
  </si>
  <si>
    <t>B</t>
  </si>
  <si>
    <t>87-90</t>
  </si>
  <si>
    <t>C+</t>
  </si>
  <si>
    <t>84-86</t>
  </si>
  <si>
    <t>C</t>
  </si>
  <si>
    <t>80-83</t>
  </si>
  <si>
    <t>D+</t>
  </si>
  <si>
    <t>77-79</t>
  </si>
  <si>
    <t>D</t>
  </si>
  <si>
    <t>73-76</t>
  </si>
  <si>
    <t>F</t>
  </si>
  <si>
    <t>0-72</t>
  </si>
  <si>
    <t>COURSE</t>
  </si>
  <si>
    <t>Sophomore Semester</t>
  </si>
  <si>
    <t>Current Sem</t>
  </si>
  <si>
    <t>Senior 1 Semester</t>
  </si>
  <si>
    <t>Grade</t>
  </si>
  <si>
    <t>Credits</t>
  </si>
  <si>
    <t>GPA Pts</t>
  </si>
  <si>
    <t>NUR 1101: Orientation to BSMCON</t>
  </si>
  <si>
    <t>NUR 2100: Foundations of Nursing Scholarship</t>
  </si>
  <si>
    <t>NUR 4118: Nursing Care of Families</t>
  </si>
  <si>
    <t>NUR 2101: Professional Nursing Concepts</t>
  </si>
  <si>
    <t>NUR 2102: LIfespan Health Assessment and Clinical Prevention</t>
  </si>
  <si>
    <t>NUR 2103P: Competencies for Nursing Practice</t>
  </si>
  <si>
    <t>Upper Level Gen Ed</t>
  </si>
  <si>
    <t>NUR 4118P: Nursing Care of Families Practicum</t>
  </si>
  <si>
    <t>SEMESTER GPA</t>
  </si>
  <si>
    <t>NUR 4113: Gerontological Concepts &amp; Issues</t>
  </si>
  <si>
    <t>NUR 4122: Nursing Research</t>
  </si>
  <si>
    <t>NUR 4116P: Poulation &amp; Global Health Practicum</t>
  </si>
  <si>
    <t>INSTRUCTIONS: Select from dropdown choices Semester, and Letter grade.</t>
  </si>
  <si>
    <t>Everything else will automatically update</t>
  </si>
  <si>
    <t>Junior 1 Semester</t>
  </si>
  <si>
    <t>Senior 2 Semester</t>
  </si>
  <si>
    <t>PHR 3101: Pathopharmacaology I</t>
  </si>
  <si>
    <t>NUR 4140: Synthesis for Nursing Practice</t>
  </si>
  <si>
    <t>NUR 3111: Adult Nursing Science I</t>
  </si>
  <si>
    <t>NUR 4143P: Clinical Immersion</t>
  </si>
  <si>
    <t>NUR 3111P: Adult Nursing Science I Practicum</t>
  </si>
  <si>
    <t>NUR 4145: NCLEX Review</t>
  </si>
  <si>
    <t>NUR 3104P: Competencies for Nursing Practice II</t>
  </si>
  <si>
    <t>NUR 4330: Nursing Elective</t>
  </si>
  <si>
    <t xml:space="preserve">NUR 3116: Population &amp; Global Health </t>
  </si>
  <si>
    <t>Junior 2 Semester</t>
  </si>
  <si>
    <t>PHR 3102: Pathopharmacaology II</t>
  </si>
  <si>
    <t>NUR 3112: Adult Nursing Science II</t>
  </si>
  <si>
    <t>NUR 3112P: Adult Nursing Science II Practicum</t>
  </si>
  <si>
    <t xml:space="preserve">NUR 3118: Mental Health and Mental Illness Nursing </t>
  </si>
  <si>
    <t>NUR 3118P: Mental Health and Mental Illness Nursing Practicum</t>
  </si>
  <si>
    <t>NUR 3142: Leadership and Business Healthcare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</si>
</sst>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6">
    <font>
      <sz val="10.0"/>
      <color rgb="FF000000"/>
      <name val="Arial"/>
    </font>
    <font/>
    <font>
      <name val="Arial"/>
    </font>
    <font>
      <b/>
      <name val="Arial"/>
    </font>
    <font>
      <b/>
    </font>
    <font>
      <b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</fills>
  <borders count="3">
    <border/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vertical="bottom"/>
    </xf>
    <xf borderId="0" fillId="0" fontId="2" numFmtId="0" xfId="0" applyAlignment="1" applyFont="1">
      <alignment readingOrder="0" vertical="bottom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readingOrder="0" vertical="bottom"/>
    </xf>
    <xf borderId="0" fillId="3" fontId="1" numFmtId="0" xfId="0" applyFill="1" applyFont="1"/>
    <xf borderId="0" fillId="3" fontId="2" numFmtId="0" xfId="0" applyAlignment="1" applyFont="1">
      <alignment readingOrder="0" vertical="bottom"/>
    </xf>
    <xf borderId="0" fillId="0" fontId="3" numFmtId="0" xfId="0" applyAlignment="1" applyFont="1">
      <alignment readingOrder="0" vertical="bottom"/>
    </xf>
    <xf borderId="0" fillId="0" fontId="3" numFmtId="164" xfId="0" applyAlignment="1" applyFont="1" applyNumberFormat="1">
      <alignment vertical="bottom"/>
    </xf>
    <xf borderId="1" fillId="4" fontId="4" numFmtId="0" xfId="0" applyAlignment="1" applyBorder="1" applyFill="1" applyFont="1">
      <alignment readingOrder="0"/>
    </xf>
    <xf borderId="2" fillId="4" fontId="5" numFmtId="0" xfId="0" applyAlignment="1" applyBorder="1" applyFont="1">
      <alignment horizontal="left" readingOrder="0"/>
    </xf>
    <xf borderId="0" fillId="0" fontId="3" numFmtId="0" xfId="0" applyAlignment="1" applyFont="1">
      <alignment vertical="bottom"/>
    </xf>
    <xf borderId="0" fillId="3" fontId="2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6.71"/>
    <col customWidth="1" min="2" max="2" width="15.71"/>
  </cols>
  <sheetData>
    <row r="1">
      <c r="A1" s="2" t="s">
        <v>16</v>
      </c>
      <c r="B1" s="4" t="s">
        <v>18</v>
      </c>
      <c r="C1" s="4" t="s">
        <v>20</v>
      </c>
      <c r="D1" s="4" t="s">
        <v>21</v>
      </c>
      <c r="E1" s="5" t="s">
        <v>22</v>
      </c>
    </row>
    <row r="2">
      <c r="A2" s="2" t="s">
        <v>23</v>
      </c>
      <c r="B2" s="7"/>
      <c r="C2" s="8"/>
      <c r="D2" s="4">
        <v>1.0</v>
      </c>
      <c r="E2" t="b">
        <f t="shared" ref="E2:E7" si="1">IF(C2="A",4*D2,IF(C2="B+",3.5*D2,IF(C2="B",3*D2,IF(C2="C+",2.5*D2,IF(C2="C",2*D2,IF(C2="D+",1.5*D2,if(C2="D",1*D2,if(C2="F",0*D2))))))))</f>
        <v>0</v>
      </c>
    </row>
    <row r="3">
      <c r="A3" s="2" t="s">
        <v>24</v>
      </c>
      <c r="B3" s="7"/>
      <c r="C3" s="8"/>
      <c r="D3" s="4">
        <v>2.0</v>
      </c>
      <c r="E3" t="b">
        <f t="shared" si="1"/>
        <v>0</v>
      </c>
    </row>
    <row r="4">
      <c r="A4" s="2" t="s">
        <v>26</v>
      </c>
      <c r="B4" s="7"/>
      <c r="C4" s="8"/>
      <c r="D4" s="4">
        <v>3.0</v>
      </c>
      <c r="E4" t="b">
        <f t="shared" si="1"/>
        <v>0</v>
      </c>
    </row>
    <row r="5">
      <c r="A5" s="2" t="s">
        <v>27</v>
      </c>
      <c r="B5" s="7"/>
      <c r="C5" s="8"/>
      <c r="D5" s="4">
        <v>4.0</v>
      </c>
      <c r="E5" t="b">
        <f t="shared" si="1"/>
        <v>0</v>
      </c>
    </row>
    <row r="6">
      <c r="A6" s="2" t="s">
        <v>28</v>
      </c>
      <c r="B6" s="7"/>
      <c r="C6" s="8"/>
      <c r="D6" s="4">
        <v>2.0</v>
      </c>
      <c r="E6" t="b">
        <f t="shared" si="1"/>
        <v>0</v>
      </c>
    </row>
    <row r="7">
      <c r="A7" s="2" t="s">
        <v>29</v>
      </c>
      <c r="B7" s="7"/>
      <c r="C7" s="8"/>
      <c r="D7" s="4">
        <v>3.0</v>
      </c>
      <c r="E7" t="b">
        <f t="shared" si="1"/>
        <v>0</v>
      </c>
    </row>
    <row r="8">
      <c r="A8" s="2"/>
      <c r="B8" s="9" t="s">
        <v>31</v>
      </c>
      <c r="C8" s="10">
        <f>E8/D8</f>
        <v>0</v>
      </c>
      <c r="D8" s="2">
        <f t="shared" ref="D8:E8" si="2">sum(D2:D7)</f>
        <v>15</v>
      </c>
      <c r="E8">
        <f t="shared" si="2"/>
        <v>0</v>
      </c>
    </row>
    <row r="10">
      <c r="A10" s="11" t="s">
        <v>35</v>
      </c>
      <c r="B10" s="1"/>
    </row>
    <row r="11">
      <c r="A11" s="12" t="s">
        <v>36</v>
      </c>
      <c r="B11" s="1"/>
    </row>
    <row r="12">
      <c r="A12" s="1"/>
      <c r="B12" s="1"/>
    </row>
  </sheetData>
  <dataValidations>
    <dataValidation type="list" allowBlank="1" sqref="B2:B7">
      <formula1>"Fall 2019,Spring 2020,Fall,2020,Spring 2021,Fall 2021,Spring 2022,Fall 2022,Spring 2023,Fall 2023"</formula1>
    </dataValidation>
    <dataValidation type="list" allowBlank="1" sqref="C2:C7">
      <formula1>"A,B+,B,C+,C,D+,D,F"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>
        <v>4.0</v>
      </c>
    </row>
    <row r="2">
      <c r="A2" s="1" t="s">
        <v>2</v>
      </c>
      <c r="B2" s="1" t="s">
        <v>3</v>
      </c>
      <c r="C2" s="1">
        <v>3.5</v>
      </c>
    </row>
    <row r="3">
      <c r="A3" s="1" t="s">
        <v>4</v>
      </c>
      <c r="B3" s="1" t="s">
        <v>5</v>
      </c>
      <c r="C3" s="1">
        <v>3.0</v>
      </c>
    </row>
    <row r="4">
      <c r="A4" s="1" t="s">
        <v>6</v>
      </c>
      <c r="B4" s="1" t="s">
        <v>7</v>
      </c>
      <c r="C4" s="1">
        <v>2.5</v>
      </c>
    </row>
    <row r="5">
      <c r="A5" s="1" t="s">
        <v>8</v>
      </c>
      <c r="B5" s="1" t="s">
        <v>9</v>
      </c>
      <c r="C5" s="1">
        <v>2.0</v>
      </c>
    </row>
    <row r="6">
      <c r="A6" s="1" t="s">
        <v>10</v>
      </c>
      <c r="B6" s="1" t="s">
        <v>11</v>
      </c>
      <c r="C6" s="1">
        <v>1.5</v>
      </c>
    </row>
    <row r="7">
      <c r="A7" s="1" t="s">
        <v>12</v>
      </c>
      <c r="B7" s="1" t="s">
        <v>13</v>
      </c>
      <c r="C7" s="1">
        <v>1.0</v>
      </c>
    </row>
    <row r="8">
      <c r="A8" s="1" t="s">
        <v>14</v>
      </c>
      <c r="B8" s="1" t="s">
        <v>15</v>
      </c>
      <c r="C8" s="1">
        <v>0.0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4.57"/>
    <col customWidth="1" min="2" max="3" width="15.86"/>
    <col customWidth="1" min="6" max="6" width="42.0"/>
    <col customWidth="1" min="7" max="7" width="15.86"/>
  </cols>
  <sheetData>
    <row r="1">
      <c r="A1" s="3" t="s">
        <v>17</v>
      </c>
      <c r="D1" s="2"/>
      <c r="E1" s="2"/>
      <c r="F1" s="3" t="s">
        <v>19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>
      <c r="A2" s="2" t="s">
        <v>16</v>
      </c>
      <c r="B2" s="4" t="s">
        <v>18</v>
      </c>
      <c r="C2" s="4" t="s">
        <v>20</v>
      </c>
      <c r="D2" s="4" t="s">
        <v>21</v>
      </c>
      <c r="E2" s="6" t="s">
        <v>22</v>
      </c>
      <c r="F2" s="2" t="s">
        <v>16</v>
      </c>
      <c r="G2" s="4" t="s">
        <v>18</v>
      </c>
      <c r="H2" s="4" t="s">
        <v>20</v>
      </c>
      <c r="I2" s="4" t="s">
        <v>21</v>
      </c>
      <c r="J2" s="6" t="s">
        <v>22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>
      <c r="A3" s="2" t="s">
        <v>23</v>
      </c>
      <c r="B3" s="7"/>
      <c r="C3" s="8"/>
      <c r="D3" s="4">
        <v>1.0</v>
      </c>
      <c r="E3" t="b">
        <f t="shared" ref="E3:E8" si="1">IF(C3="A",4*D3,IF(C3="B+",3.5*D3,IF(C3="B",3*D3,IF(C3="C+",2.5*D3,IF(C3="C",2*D3,IF(C3="D+",1.5*D3,if(C3="D",1*D3,if(C3="F",0*D3))))))))</f>
        <v>0</v>
      </c>
      <c r="F3" s="2" t="s">
        <v>25</v>
      </c>
      <c r="G3" s="7"/>
      <c r="H3" s="8"/>
      <c r="I3" s="4">
        <v>4.0</v>
      </c>
      <c r="J3" t="b">
        <f t="shared" ref="J3:J8" si="2">IF(H3="A",4*I3,IF(H3="B+",3.5*I3,IF(H3="B",3*I3,IF(H3="C+",2.5*I3,IF(H3="C",2*I3,IF(H3="D+",1.5*I3,if(H3="D",1*I3,if(H3="F",0*I3))))))))</f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>
      <c r="A4" s="2" t="s">
        <v>24</v>
      </c>
      <c r="B4" s="7"/>
      <c r="C4" s="8"/>
      <c r="D4" s="4">
        <v>2.0</v>
      </c>
      <c r="E4" t="b">
        <f t="shared" si="1"/>
        <v>0</v>
      </c>
      <c r="F4" s="2" t="s">
        <v>30</v>
      </c>
      <c r="G4" s="7"/>
      <c r="H4" s="8"/>
      <c r="I4" s="4">
        <v>3.0</v>
      </c>
      <c r="J4" t="b">
        <f t="shared" si="2"/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>
      <c r="A5" s="2" t="s">
        <v>26</v>
      </c>
      <c r="B5" s="7"/>
      <c r="C5" s="8"/>
      <c r="D5" s="4">
        <v>3.0</v>
      </c>
      <c r="E5" t="b">
        <f t="shared" si="1"/>
        <v>0</v>
      </c>
      <c r="F5" s="2" t="s">
        <v>32</v>
      </c>
      <c r="G5" s="7"/>
      <c r="H5" s="8"/>
      <c r="I5" s="4">
        <v>2.0</v>
      </c>
      <c r="J5" t="b">
        <f t="shared" si="2"/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>
      <c r="A6" s="2" t="s">
        <v>27</v>
      </c>
      <c r="B6" s="7"/>
      <c r="C6" s="8"/>
      <c r="D6" s="4">
        <v>4.0</v>
      </c>
      <c r="E6" t="b">
        <f t="shared" si="1"/>
        <v>0</v>
      </c>
      <c r="F6" s="2" t="s">
        <v>33</v>
      </c>
      <c r="G6" s="7"/>
      <c r="H6" s="8"/>
      <c r="I6" s="4">
        <v>3.0</v>
      </c>
      <c r="J6" t="b">
        <f t="shared" si="2"/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>
      <c r="A7" s="2" t="s">
        <v>28</v>
      </c>
      <c r="B7" s="7"/>
      <c r="C7" s="8"/>
      <c r="D7" s="4">
        <v>2.0</v>
      </c>
      <c r="E7" t="b">
        <f t="shared" si="1"/>
        <v>0</v>
      </c>
      <c r="F7" s="2" t="s">
        <v>34</v>
      </c>
      <c r="G7" s="7"/>
      <c r="H7" s="8"/>
      <c r="I7" s="4">
        <v>1.0</v>
      </c>
      <c r="J7" t="b">
        <f t="shared" si="2"/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>
      <c r="A8" s="2" t="s">
        <v>29</v>
      </c>
      <c r="B8" s="7"/>
      <c r="C8" s="8"/>
      <c r="D8" s="4">
        <v>3.0</v>
      </c>
      <c r="E8" t="b">
        <f t="shared" si="1"/>
        <v>0</v>
      </c>
      <c r="F8" s="2" t="s">
        <v>29</v>
      </c>
      <c r="G8" s="7"/>
      <c r="H8" s="8"/>
      <c r="I8" s="4">
        <v>3.0</v>
      </c>
      <c r="J8" t="b">
        <f t="shared" si="2"/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>
      <c r="A9" s="2"/>
      <c r="B9" s="9" t="s">
        <v>31</v>
      </c>
      <c r="C9" s="13">
        <f>E9/D9</f>
        <v>0</v>
      </c>
      <c r="D9" s="2">
        <f t="shared" ref="D9:E9" si="3">sum(D3:D8)</f>
        <v>15</v>
      </c>
      <c r="E9">
        <f t="shared" si="3"/>
        <v>0</v>
      </c>
      <c r="F9" s="2"/>
      <c r="G9" s="9" t="s">
        <v>31</v>
      </c>
      <c r="H9" s="13">
        <f>J9/I9</f>
        <v>0</v>
      </c>
      <c r="I9" s="2">
        <f t="shared" ref="I9:J9" si="4">sum(I3:I8)</f>
        <v>16</v>
      </c>
      <c r="J9">
        <f t="shared" si="4"/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>
      <c r="A10" s="3" t="s">
        <v>37</v>
      </c>
      <c r="D10" s="4" t="s">
        <v>21</v>
      </c>
      <c r="E10" s="6" t="s">
        <v>22</v>
      </c>
      <c r="F10" s="3" t="s">
        <v>38</v>
      </c>
      <c r="I10" s="4" t="s">
        <v>21</v>
      </c>
      <c r="J10" s="6" t="s">
        <v>22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>
      <c r="A11" s="2" t="s">
        <v>39</v>
      </c>
      <c r="B11" s="7"/>
      <c r="C11" s="14"/>
      <c r="D11" s="4">
        <v>3.0</v>
      </c>
      <c r="E11" t="b">
        <f t="shared" ref="E11:E15" si="5">IF(C11="A",4*D11,IF(C11="B+",3.5*D11,IF(C11="B",3*D11,IF(C11="C+",2.5*D11,IF(C11="C",2*D11,IF(C11="D+",1.5*D11,if(C11="D",1*D11,if(C11="F",0*D11))))))))</f>
        <v>0</v>
      </c>
      <c r="F11" s="2" t="s">
        <v>40</v>
      </c>
      <c r="G11" s="7"/>
      <c r="H11" s="14"/>
      <c r="I11" s="4">
        <v>3.0</v>
      </c>
      <c r="J11" t="b">
        <f t="shared" ref="J11:J14" si="6">IF(H11="A",4*I11,IF(H11="B+",3.5*I11,IF(H11="B",3*I11,IF(H11="C+",2.5*I11,IF(H11="C",2*I11,IF(H11="D+",1.5*I11,if(H11="D",1*I11,if(H11="F",0*I11))))))))</f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>
      <c r="A12" s="2" t="s">
        <v>41</v>
      </c>
      <c r="B12" s="7"/>
      <c r="C12" s="14"/>
      <c r="D12" s="4">
        <v>3.0</v>
      </c>
      <c r="E12" t="b">
        <f t="shared" si="5"/>
        <v>0</v>
      </c>
      <c r="F12" s="2" t="s">
        <v>42</v>
      </c>
      <c r="G12" s="7"/>
      <c r="H12" s="14"/>
      <c r="I12" s="4">
        <v>5.0</v>
      </c>
      <c r="J12" t="b">
        <f t="shared" si="6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>
      <c r="A13" s="2" t="s">
        <v>43</v>
      </c>
      <c r="B13" s="7"/>
      <c r="C13" s="14"/>
      <c r="D13" s="4">
        <v>3.0</v>
      </c>
      <c r="E13" t="b">
        <f t="shared" si="5"/>
        <v>0</v>
      </c>
      <c r="F13" s="2" t="s">
        <v>44</v>
      </c>
      <c r="G13" s="7"/>
      <c r="H13" s="14"/>
      <c r="I13" s="4">
        <v>2.0</v>
      </c>
      <c r="J13" t="b">
        <f t="shared" si="6"/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>
      <c r="A14" s="2" t="s">
        <v>45</v>
      </c>
      <c r="B14" s="7"/>
      <c r="C14" s="14"/>
      <c r="D14" s="4">
        <v>2.0</v>
      </c>
      <c r="E14" t="b">
        <f t="shared" si="5"/>
        <v>0</v>
      </c>
      <c r="F14" s="2" t="s">
        <v>46</v>
      </c>
      <c r="G14" s="7"/>
      <c r="H14" s="14"/>
      <c r="I14" s="4">
        <v>2.0</v>
      </c>
      <c r="J14" t="b">
        <f t="shared" si="6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>
      <c r="A15" s="2" t="s">
        <v>47</v>
      </c>
      <c r="B15" s="7"/>
      <c r="C15" s="14"/>
      <c r="D15" s="4">
        <v>3.0</v>
      </c>
      <c r="E15" t="b">
        <f t="shared" si="5"/>
        <v>0</v>
      </c>
      <c r="F15" s="2"/>
      <c r="G15" s="9" t="s">
        <v>31</v>
      </c>
      <c r="H15" s="13">
        <f>J15/I15</f>
        <v>0</v>
      </c>
      <c r="I15" s="2">
        <f t="shared" ref="I15:J15" si="7">sum(I11:I14)</f>
        <v>12</v>
      </c>
      <c r="J15">
        <f t="shared" si="7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>
      <c r="A16" s="2"/>
      <c r="B16" s="9" t="s">
        <v>31</v>
      </c>
      <c r="C16" s="13">
        <f>E16/D16</f>
        <v>0</v>
      </c>
      <c r="D16" s="2">
        <f>SUM(D11:D15)</f>
        <v>14</v>
      </c>
      <c r="E16" s="2">
        <f>sum(E11:E15)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>
      <c r="A17" s="3" t="s">
        <v>48</v>
      </c>
      <c r="D17" s="4" t="s">
        <v>21</v>
      </c>
      <c r="E17" s="6" t="s">
        <v>22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>
      <c r="A18" s="2" t="s">
        <v>49</v>
      </c>
      <c r="B18" s="7"/>
      <c r="C18" s="14"/>
      <c r="D18" s="4">
        <v>3.0</v>
      </c>
      <c r="E18" t="b">
        <f t="shared" ref="E18:E23" si="8">IF(C18="A",4*D18,IF(C18="B+",3.5*D18,IF(C18="B",3*D18,IF(C18="C+",2.5*D18,IF(C18="C",2*D18,IF(C18="D+",1.5*D18,if(C18="D",1*D18,if(C18="F",0*D18))))))))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>
      <c r="A19" s="2" t="s">
        <v>50</v>
      </c>
      <c r="B19" s="7"/>
      <c r="C19" s="14"/>
      <c r="D19" s="4">
        <v>3.0</v>
      </c>
      <c r="E19" t="b">
        <f t="shared" si="8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>
      <c r="A20" s="2" t="s">
        <v>51</v>
      </c>
      <c r="B20" s="7"/>
      <c r="C20" s="14"/>
      <c r="D20" s="4">
        <v>3.0</v>
      </c>
      <c r="E20" t="b">
        <f t="shared" si="8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>
      <c r="A21" s="2" t="s">
        <v>52</v>
      </c>
      <c r="B21" s="7"/>
      <c r="C21" s="14"/>
      <c r="D21" s="4">
        <v>2.0</v>
      </c>
      <c r="E21" t="b">
        <f t="shared" si="8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>
      <c r="A22" s="2" t="s">
        <v>53</v>
      </c>
      <c r="B22" s="7"/>
      <c r="C22" s="14"/>
      <c r="D22" s="4">
        <v>1.0</v>
      </c>
      <c r="E22" t="b">
        <f t="shared" si="8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>
      <c r="A23" s="2" t="s">
        <v>54</v>
      </c>
      <c r="B23" s="7"/>
      <c r="C23" s="14"/>
      <c r="D23" s="4">
        <v>3.0</v>
      </c>
      <c r="E23" t="b">
        <f t="shared" si="8"/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>
      <c r="A24" s="2"/>
      <c r="B24" s="9" t="s">
        <v>31</v>
      </c>
      <c r="C24" s="13">
        <f>E24/D24</f>
        <v>0</v>
      </c>
      <c r="D24" s="2">
        <f>SUM(D18:D23)</f>
        <v>15</v>
      </c>
      <c r="E24" s="2">
        <f>sum(E18:E23)</f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</sheetData>
  <mergeCells count="5">
    <mergeCell ref="A1:C1"/>
    <mergeCell ref="F1:H1"/>
    <mergeCell ref="A10:C10"/>
    <mergeCell ref="F10:H10"/>
    <mergeCell ref="A17:C17"/>
  </mergeCells>
  <dataValidations>
    <dataValidation type="list" allowBlank="1" sqref="B3:B8 G3:G8 G11:G14 B11:B15 B18:B23">
      <formula1>"Fall 2019,Spring 2020,Fall,2020,Spring 2021,Fall 2021,Spring 2022,Fall 2022,Spring 2023,Fall 2023"</formula1>
    </dataValidation>
    <dataValidation type="list" allowBlank="1" sqref="C3:C8 H3:H8 H11:H14 C11:C15 C18:C23">
      <formula1>"A,B+,B,C+,C,D+,D,F"</formula1>
    </dataValidation>
  </dataValidations>
  <drawing r:id="rId1"/>
</worksheet>
</file>